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6488" windowHeight="9312"/>
  </bookViews>
  <sheets>
    <sheet name="Лист1" sheetId="1" r:id="rId1"/>
  </sheets>
  <calcPr calcId="125725" refMode="R1C1"/>
</workbook>
</file>

<file path=xl/calcChain.xml><?xml version="1.0" encoding="utf-8"?>
<calcChain xmlns="http://schemas.openxmlformats.org/spreadsheetml/2006/main">
  <c r="C38" i="1"/>
  <c r="C34"/>
  <c r="C44"/>
  <c r="C12"/>
  <c r="C7"/>
  <c r="C6" s="1"/>
  <c r="C16"/>
  <c r="C17"/>
  <c r="C11" l="1"/>
</calcChain>
</file>

<file path=xl/sharedStrings.xml><?xml version="1.0" encoding="utf-8"?>
<sst xmlns="http://schemas.openxmlformats.org/spreadsheetml/2006/main" count="89" uniqueCount="71">
  <si>
    <t xml:space="preserve">                                                   </t>
  </si>
  <si>
    <t xml:space="preserve">                                            руб.</t>
  </si>
  <si>
    <t>№</t>
  </si>
  <si>
    <t>Статьи поступлений и расходов</t>
  </si>
  <si>
    <t>I</t>
  </si>
  <si>
    <t>Всего поступлений</t>
  </si>
  <si>
    <t>а)</t>
  </si>
  <si>
    <t>б)</t>
  </si>
  <si>
    <t>Членские, обязательные  и целевые взносы прошлых лет</t>
  </si>
  <si>
    <t>в)</t>
  </si>
  <si>
    <t xml:space="preserve"> </t>
  </si>
  <si>
    <t>г)</t>
  </si>
  <si>
    <t>Прочие доходы</t>
  </si>
  <si>
    <t>д)</t>
  </si>
  <si>
    <t>Услуги за  очистку снега</t>
  </si>
  <si>
    <t>II</t>
  </si>
  <si>
    <t>Всего расходов</t>
  </si>
  <si>
    <t xml:space="preserve">Фонд ЗП </t>
  </si>
  <si>
    <t>Ф З П сотрудников ЖК</t>
  </si>
  <si>
    <t>Премиальный фонд  20%</t>
  </si>
  <si>
    <t>Административно-хозяйственные расходы:</t>
  </si>
  <si>
    <t>Налоги :</t>
  </si>
  <si>
    <t>Земельный</t>
  </si>
  <si>
    <t>Водный  налог</t>
  </si>
  <si>
    <t>Транспортный налог</t>
  </si>
  <si>
    <t>Налог на имущество</t>
  </si>
  <si>
    <t>Услуги банка</t>
  </si>
  <si>
    <t xml:space="preserve">Эксплуатация транспорта </t>
  </si>
  <si>
    <t>Сод-ие, рем.орг.тех.,прог.обесп.</t>
  </si>
  <si>
    <t>Услуги связи</t>
  </si>
  <si>
    <t>е)</t>
  </si>
  <si>
    <t>Услуги юриста</t>
  </si>
  <si>
    <t>ж)</t>
  </si>
  <si>
    <t>Обслуживание сайта</t>
  </si>
  <si>
    <t>з)</t>
  </si>
  <si>
    <t>и)</t>
  </si>
  <si>
    <t>Канц. товары</t>
  </si>
  <si>
    <t>к)</t>
  </si>
  <si>
    <t>л)</t>
  </si>
  <si>
    <t>Обще-хозяйственные расходы</t>
  </si>
  <si>
    <t>м)</t>
  </si>
  <si>
    <t>Прочие расходы</t>
  </si>
  <si>
    <t>Расходы на содержание, ремонт и обслуживание водопровода:</t>
  </si>
  <si>
    <t xml:space="preserve">Замена и ремонт задвижек на трубах магистральных улиц </t>
  </si>
  <si>
    <t>Расходы на поддержание внутреннего порядка, обеспечение пожарной безопасности:</t>
  </si>
  <si>
    <t>Переоформление Лицензии на право пользования недрами ( регламентные работы, экспертиза и сдача в Мин. недр и ресурсов ПФО)</t>
  </si>
  <si>
    <t>Примечание:</t>
  </si>
  <si>
    <t xml:space="preserve">  </t>
  </si>
  <si>
    <t>Проведение химических анализов, определение тяжелых металлов, нефтепродуктов и на радионуклиды для ОЗПВ</t>
  </si>
  <si>
    <t>Текущий общий анализ воды</t>
  </si>
  <si>
    <t xml:space="preserve">Составление и представления отчета на экспертизу ТКЗ, получение протокола ТКЗ,сдача отчета в Росгеолфонд.  </t>
  </si>
  <si>
    <t>н)</t>
  </si>
  <si>
    <t>Вывоз мусора</t>
  </si>
  <si>
    <t xml:space="preserve">Техобслуживание и ремонт насосных станций №1 и №2 </t>
  </si>
  <si>
    <r>
      <t xml:space="preserve"> </t>
    </r>
    <r>
      <rPr>
        <b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>.</t>
    </r>
  </si>
  <si>
    <r>
      <t>2</t>
    </r>
    <r>
      <rPr>
        <sz val="10"/>
        <rFont val="Times New Roman"/>
        <family val="1"/>
        <charset val="204"/>
      </rPr>
      <t>.</t>
    </r>
  </si>
  <si>
    <r>
      <t>4</t>
    </r>
    <r>
      <rPr>
        <sz val="10"/>
        <rFont val="Times New Roman"/>
        <family val="1"/>
        <charset val="204"/>
      </rPr>
      <t>.</t>
    </r>
  </si>
  <si>
    <r>
      <t>5</t>
    </r>
    <r>
      <rPr>
        <sz val="10"/>
        <rFont val="Times New Roman"/>
        <family val="1"/>
        <charset val="204"/>
      </rPr>
      <t>.</t>
    </r>
  </si>
  <si>
    <t xml:space="preserve">Эксплутационные расходы на энергоносители(водоснабжение, работа электроприборов, профилактика электрооборудования)  </t>
  </si>
  <si>
    <t>Пожертвование на добравольную пожарную команду</t>
  </si>
  <si>
    <t>Расходы на проведение собрания</t>
  </si>
  <si>
    <t>Чистка дорог от снега (компенсируются заказчиком)</t>
  </si>
  <si>
    <t>Расходы связанные для хозпитьевого и технологического обеспечения водой кооператива на срок 25 лет  ( ранее учтенные в чл. взносах прошлых лет)</t>
  </si>
  <si>
    <t>Текущий ремонт поливного водопровода (сварка порывов и свищей, замена труб)</t>
  </si>
  <si>
    <t>Текущий ремонт хозпитьевого водопровода (сварка порывов и свищей, замена труб)</t>
  </si>
  <si>
    <t xml:space="preserve">Благоустройство территории ЖК </t>
  </si>
  <si>
    <t xml:space="preserve">   Сметы доходов и расходов на 2021г.</t>
  </si>
  <si>
    <t>План на 2021г.</t>
  </si>
  <si>
    <t>Членские, обязательные взносы 2021г.</t>
  </si>
  <si>
    <t xml:space="preserve">Налоги с ФЗП   30,2% в т.ч  (22% на ОПС; 5,1% на  ОМС; 2,9% на ОСС; 0,2% от НС) </t>
  </si>
  <si>
    <t>Членский, обязательный  взнос на 2021 г. 795 руб.из расчета одной сотки земли. (Всего 7617соток,  704 членов кооператива.)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</si>
</sst>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4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3" fontId="1" fillId="0" borderId="0" xfId="0" applyNumberFormat="1" applyFont="1" applyBorder="1" applyAlignment="1">
      <alignment horizontal="left" vertical="center" wrapText="1"/>
    </xf>
    <xf numFmtId="3" fontId="0" fillId="0" borderId="0" xfId="0" applyNumberFormat="1" applyBorder="1" applyAlignment="1">
      <alignment horizontal="right" vertical="center"/>
    </xf>
    <xf numFmtId="3" fontId="0" fillId="0" borderId="0" xfId="0" applyNumberFormat="1"/>
    <xf numFmtId="3" fontId="0" fillId="0" borderId="0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vertical="top" wrapText="1"/>
    </xf>
    <xf numFmtId="3" fontId="0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3" fontId="5" fillId="0" borderId="0" xfId="0" applyNumberFormat="1" applyFont="1" applyBorder="1"/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3" fontId="8" fillId="0" borderId="0" xfId="0" applyNumberFormat="1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3" fontId="9" fillId="0" borderId="3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6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center" wrapText="1"/>
    </xf>
    <xf numFmtId="3" fontId="6" fillId="0" borderId="10" xfId="0" applyNumberFormat="1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left" vertical="center" wrapText="1"/>
    </xf>
    <xf numFmtId="3" fontId="9" fillId="0" borderId="15" xfId="0" applyNumberFormat="1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vertical="center" wrapText="1"/>
    </xf>
    <xf numFmtId="3" fontId="9" fillId="2" borderId="6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vertical="top" wrapText="1"/>
    </xf>
    <xf numFmtId="3" fontId="6" fillId="2" borderId="1" xfId="0" applyNumberFormat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vertical="center" wrapText="1"/>
    </xf>
    <xf numFmtId="3" fontId="9" fillId="0" borderId="10" xfId="0" applyNumberFormat="1" applyFont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top" wrapText="1"/>
    </xf>
    <xf numFmtId="0" fontId="6" fillId="2" borderId="5" xfId="0" applyFont="1" applyFill="1" applyBorder="1" applyAlignment="1">
      <alignment vertical="top" wrapText="1"/>
    </xf>
    <xf numFmtId="3" fontId="6" fillId="2" borderId="6" xfId="0" applyNumberFormat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vertical="top" wrapText="1"/>
    </xf>
    <xf numFmtId="0" fontId="6" fillId="0" borderId="9" xfId="0" applyFont="1" applyBorder="1" applyAlignment="1">
      <alignment vertical="top" wrapText="1"/>
    </xf>
    <xf numFmtId="0" fontId="9" fillId="0" borderId="7" xfId="0" applyFont="1" applyBorder="1" applyAlignment="1">
      <alignment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vertical="top" wrapText="1"/>
    </xf>
    <xf numFmtId="0" fontId="9" fillId="0" borderId="10" xfId="0" applyFont="1" applyBorder="1" applyAlignment="1">
      <alignment horizontal="center" vertical="center" wrapText="1"/>
    </xf>
    <xf numFmtId="0" fontId="9" fillId="0" borderId="9" xfId="0" applyFont="1" applyBorder="1" applyAlignment="1">
      <alignment vertical="top" wrapText="1"/>
    </xf>
    <xf numFmtId="0" fontId="6" fillId="0" borderId="1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4" xfId="0" applyFont="1" applyFill="1" applyBorder="1" applyAlignment="1">
      <alignment vertical="top" wrapText="1"/>
    </xf>
    <xf numFmtId="3" fontId="6" fillId="0" borderId="14" xfId="0" applyNumberFormat="1" applyFont="1" applyBorder="1" applyAlignment="1">
      <alignment horizontal="center" vertical="center"/>
    </xf>
    <xf numFmtId="3" fontId="10" fillId="0" borderId="0" xfId="0" applyNumberFormat="1" applyFont="1" applyBorder="1"/>
    <xf numFmtId="3" fontId="9" fillId="0" borderId="1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vertical="top" wrapText="1"/>
    </xf>
    <xf numFmtId="0" fontId="4" fillId="0" borderId="5" xfId="0" applyFont="1" applyBorder="1" applyAlignment="1">
      <alignment horizontal="left" vertical="center" wrapText="1"/>
    </xf>
    <xf numFmtId="0" fontId="4" fillId="2" borderId="7" xfId="0" applyFont="1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54"/>
  <sheetViews>
    <sheetView tabSelected="1" topLeftCell="A22" workbookViewId="0">
      <selection activeCell="E48" sqref="E48"/>
    </sheetView>
  </sheetViews>
  <sheetFormatPr defaultColWidth="9" defaultRowHeight="14.4"/>
  <cols>
    <col min="1" max="1" width="6.5546875" customWidth="1"/>
    <col min="2" max="2" width="53.44140625" customWidth="1"/>
    <col min="3" max="3" width="24.109375" customWidth="1"/>
    <col min="7" max="7" width="10.44140625" customWidth="1"/>
  </cols>
  <sheetData>
    <row r="2" spans="1:8" ht="15.6">
      <c r="A2" s="8"/>
      <c r="B2" s="9"/>
      <c r="C2" s="10"/>
    </row>
    <row r="3" spans="1:8" ht="18">
      <c r="A3" s="11"/>
      <c r="B3" s="55" t="s">
        <v>66</v>
      </c>
      <c r="C3" s="12"/>
    </row>
    <row r="4" spans="1:8" ht="15.6" customHeight="1" thickBot="1">
      <c r="A4" s="11" t="s">
        <v>0</v>
      </c>
      <c r="B4" s="13"/>
      <c r="C4" s="14" t="s">
        <v>1</v>
      </c>
    </row>
    <row r="5" spans="1:8" ht="31.95" customHeight="1" thickBot="1">
      <c r="A5" s="15" t="s">
        <v>2</v>
      </c>
      <c r="B5" s="16" t="s">
        <v>3</v>
      </c>
      <c r="C5" s="17" t="s">
        <v>67</v>
      </c>
      <c r="D5" s="1"/>
      <c r="E5" s="1"/>
    </row>
    <row r="6" spans="1:8" ht="18" customHeight="1" thickBot="1">
      <c r="A6" s="15" t="s">
        <v>4</v>
      </c>
      <c r="B6" s="18" t="s">
        <v>5</v>
      </c>
      <c r="C6" s="19">
        <f>SUM(C7:C10)</f>
        <v>6985700</v>
      </c>
      <c r="D6" s="2"/>
      <c r="E6" s="2"/>
      <c r="F6" s="3"/>
      <c r="G6" s="3"/>
    </row>
    <row r="7" spans="1:8" ht="15" customHeight="1">
      <c r="A7" s="20" t="s">
        <v>6</v>
      </c>
      <c r="B7" s="58" t="s">
        <v>68</v>
      </c>
      <c r="C7" s="21">
        <f>C49</f>
        <v>6055515</v>
      </c>
      <c r="D7" s="2"/>
      <c r="E7" s="2"/>
    </row>
    <row r="8" spans="1:8" ht="21" customHeight="1">
      <c r="A8" s="20" t="s">
        <v>7</v>
      </c>
      <c r="B8" s="22" t="s">
        <v>8</v>
      </c>
      <c r="C8" s="23">
        <v>675185</v>
      </c>
      <c r="D8" s="2"/>
      <c r="E8" s="2"/>
    </row>
    <row r="9" spans="1:8" ht="17.399999999999999" customHeight="1">
      <c r="A9" s="24" t="s">
        <v>9</v>
      </c>
      <c r="B9" s="25" t="s">
        <v>12</v>
      </c>
      <c r="C9" s="23">
        <v>50000</v>
      </c>
      <c r="D9" s="2"/>
      <c r="E9" s="2"/>
      <c r="F9" s="3"/>
    </row>
    <row r="10" spans="1:8" ht="18" customHeight="1" thickBot="1">
      <c r="A10" s="26" t="s">
        <v>11</v>
      </c>
      <c r="B10" s="27" t="s">
        <v>14</v>
      </c>
      <c r="C10" s="28">
        <v>205000</v>
      </c>
      <c r="D10" s="2"/>
      <c r="E10" s="2"/>
      <c r="F10" s="3"/>
    </row>
    <row r="11" spans="1:8" ht="22.95" customHeight="1" thickBot="1">
      <c r="A11" s="29" t="s">
        <v>15</v>
      </c>
      <c r="B11" s="30" t="s">
        <v>16</v>
      </c>
      <c r="C11" s="31">
        <f>C12+C16+C34+C38+C44</f>
        <v>6985700</v>
      </c>
      <c r="D11" s="2"/>
      <c r="E11" s="2"/>
      <c r="F11" s="3"/>
      <c r="G11" s="3"/>
      <c r="H11" s="3"/>
    </row>
    <row r="12" spans="1:8" ht="15" customHeight="1">
      <c r="A12" s="32" t="s">
        <v>54</v>
      </c>
      <c r="B12" s="33" t="s">
        <v>17</v>
      </c>
      <c r="C12" s="34">
        <f>SUM(C13:C15)</f>
        <v>3496000</v>
      </c>
      <c r="D12" s="2"/>
      <c r="E12" s="2"/>
      <c r="G12" s="3"/>
    </row>
    <row r="13" spans="1:8" ht="15" customHeight="1">
      <c r="A13" s="35" t="s">
        <v>6</v>
      </c>
      <c r="B13" s="36" t="s">
        <v>18</v>
      </c>
      <c r="C13" s="37">
        <v>2329000</v>
      </c>
      <c r="D13" s="2"/>
      <c r="E13" s="2"/>
      <c r="F13" s="3"/>
    </row>
    <row r="14" spans="1:8" ht="15" customHeight="1">
      <c r="A14" s="35" t="s">
        <v>7</v>
      </c>
      <c r="B14" s="36" t="s">
        <v>19</v>
      </c>
      <c r="C14" s="37">
        <v>358000</v>
      </c>
      <c r="D14" s="2"/>
      <c r="E14" s="2"/>
      <c r="G14" t="s">
        <v>10</v>
      </c>
    </row>
    <row r="15" spans="1:8" ht="27" customHeight="1">
      <c r="A15" s="35" t="s">
        <v>9</v>
      </c>
      <c r="B15" s="59" t="s">
        <v>69</v>
      </c>
      <c r="C15" s="37">
        <v>809000</v>
      </c>
      <c r="D15" s="2"/>
      <c r="E15" s="2"/>
    </row>
    <row r="16" spans="1:8" ht="23.4" customHeight="1">
      <c r="A16" s="15" t="s">
        <v>55</v>
      </c>
      <c r="B16" s="38" t="s">
        <v>20</v>
      </c>
      <c r="C16" s="39">
        <f>SUM(C18:C33)</f>
        <v>724000</v>
      </c>
      <c r="D16" s="2"/>
      <c r="E16" s="2"/>
      <c r="F16" s="3"/>
      <c r="G16" s="3"/>
    </row>
    <row r="17" spans="1:6" ht="15" customHeight="1">
      <c r="A17" s="40" t="s">
        <v>6</v>
      </c>
      <c r="B17" s="41" t="s">
        <v>21</v>
      </c>
      <c r="C17" s="37">
        <f>SUM(C18:C21)</f>
        <v>117000</v>
      </c>
      <c r="D17" s="4"/>
      <c r="E17" s="4"/>
    </row>
    <row r="18" spans="1:6" ht="15" customHeight="1">
      <c r="A18" s="35"/>
      <c r="B18" s="42" t="s">
        <v>22</v>
      </c>
      <c r="C18" s="43">
        <v>20000</v>
      </c>
      <c r="D18" s="2"/>
      <c r="E18" s="2"/>
      <c r="F18" s="3"/>
    </row>
    <row r="19" spans="1:6" ht="15" customHeight="1">
      <c r="A19" s="35"/>
      <c r="B19" s="36" t="s">
        <v>23</v>
      </c>
      <c r="C19" s="37">
        <v>75000</v>
      </c>
      <c r="D19" s="2"/>
      <c r="E19" s="2"/>
    </row>
    <row r="20" spans="1:6" ht="15" customHeight="1">
      <c r="A20" s="35"/>
      <c r="B20" s="36" t="s">
        <v>24</v>
      </c>
      <c r="C20" s="37">
        <v>5000</v>
      </c>
      <c r="D20" s="2"/>
      <c r="E20" s="2"/>
    </row>
    <row r="21" spans="1:6" ht="15" customHeight="1">
      <c r="A21" s="35"/>
      <c r="B21" s="36" t="s">
        <v>25</v>
      </c>
      <c r="C21" s="37">
        <v>17000</v>
      </c>
      <c r="D21" s="2"/>
      <c r="E21" s="2"/>
    </row>
    <row r="22" spans="1:6" ht="15" customHeight="1">
      <c r="A22" s="35" t="s">
        <v>7</v>
      </c>
      <c r="B22" s="36" t="s">
        <v>26</v>
      </c>
      <c r="C22" s="37">
        <v>35000</v>
      </c>
      <c r="D22" s="2"/>
      <c r="E22" s="2"/>
    </row>
    <row r="23" spans="1:6" ht="15" customHeight="1">
      <c r="A23" s="20" t="s">
        <v>9</v>
      </c>
      <c r="B23" s="44" t="s">
        <v>27</v>
      </c>
      <c r="C23" s="23">
        <v>230000</v>
      </c>
      <c r="D23" s="2"/>
      <c r="E23" s="2"/>
    </row>
    <row r="24" spans="1:6" ht="15" customHeight="1">
      <c r="A24" s="20" t="s">
        <v>11</v>
      </c>
      <c r="B24" s="44" t="s">
        <v>28</v>
      </c>
      <c r="C24" s="23">
        <v>30000</v>
      </c>
      <c r="D24" s="2"/>
      <c r="E24" s="2"/>
    </row>
    <row r="25" spans="1:6" ht="15" customHeight="1">
      <c r="A25" s="20" t="s">
        <v>13</v>
      </c>
      <c r="B25" s="44" t="s">
        <v>29</v>
      </c>
      <c r="C25" s="23">
        <v>15000</v>
      </c>
      <c r="D25" s="2"/>
      <c r="E25" s="2"/>
    </row>
    <row r="26" spans="1:6" ht="15" customHeight="1">
      <c r="A26" s="20" t="s">
        <v>30</v>
      </c>
      <c r="B26" s="44" t="s">
        <v>31</v>
      </c>
      <c r="C26" s="23">
        <v>200000</v>
      </c>
      <c r="D26" s="2"/>
      <c r="E26" s="2"/>
    </row>
    <row r="27" spans="1:6" ht="15" customHeight="1">
      <c r="A27" s="20" t="s">
        <v>32</v>
      </c>
      <c r="B27" s="44" t="s">
        <v>33</v>
      </c>
      <c r="C27" s="23">
        <v>15000</v>
      </c>
      <c r="D27" s="2"/>
      <c r="E27" s="2"/>
    </row>
    <row r="28" spans="1:6" ht="15" customHeight="1">
      <c r="A28" s="20" t="s">
        <v>34</v>
      </c>
      <c r="B28" s="44" t="s">
        <v>49</v>
      </c>
      <c r="C28" s="23">
        <v>15000</v>
      </c>
      <c r="D28" s="2"/>
      <c r="E28" s="2"/>
    </row>
    <row r="29" spans="1:6" ht="15" customHeight="1">
      <c r="A29" s="20" t="s">
        <v>35</v>
      </c>
      <c r="B29" s="44" t="s">
        <v>36</v>
      </c>
      <c r="C29" s="23">
        <v>8000</v>
      </c>
      <c r="D29" s="2"/>
      <c r="E29" s="2"/>
    </row>
    <row r="30" spans="1:6" ht="15" customHeight="1">
      <c r="A30" s="20" t="s">
        <v>37</v>
      </c>
      <c r="B30" s="44" t="s">
        <v>60</v>
      </c>
      <c r="C30" s="23">
        <v>10000</v>
      </c>
      <c r="D30" s="2"/>
      <c r="E30" s="2"/>
    </row>
    <row r="31" spans="1:6" ht="15" customHeight="1">
      <c r="A31" s="20" t="s">
        <v>38</v>
      </c>
      <c r="B31" s="44" t="s">
        <v>39</v>
      </c>
      <c r="C31" s="23">
        <v>20000</v>
      </c>
      <c r="D31" s="2"/>
      <c r="E31" s="2"/>
    </row>
    <row r="32" spans="1:6" ht="15" customHeight="1">
      <c r="A32" s="20" t="s">
        <v>40</v>
      </c>
      <c r="B32" s="45" t="s">
        <v>41</v>
      </c>
      <c r="C32" s="23">
        <v>20000</v>
      </c>
      <c r="D32" s="2"/>
      <c r="E32" s="2"/>
    </row>
    <row r="33" spans="1:8" ht="15" customHeight="1">
      <c r="A33" s="20" t="s">
        <v>51</v>
      </c>
      <c r="B33" s="45" t="s">
        <v>52</v>
      </c>
      <c r="C33" s="23">
        <v>9000</v>
      </c>
      <c r="D33" s="2"/>
      <c r="E33" s="2"/>
    </row>
    <row r="34" spans="1:8" ht="45.75" customHeight="1">
      <c r="A34" s="15">
        <v>3</v>
      </c>
      <c r="B34" s="46" t="s">
        <v>62</v>
      </c>
      <c r="C34" s="47">
        <f>SUM(C35:C37)</f>
        <v>403000</v>
      </c>
      <c r="D34" s="2"/>
      <c r="E34" s="2"/>
      <c r="G34" s="3"/>
    </row>
    <row r="35" spans="1:8" ht="40.950000000000003" customHeight="1">
      <c r="A35" s="20" t="s">
        <v>9</v>
      </c>
      <c r="B35" s="44" t="s">
        <v>48</v>
      </c>
      <c r="C35" s="23">
        <v>20000</v>
      </c>
      <c r="D35" s="2"/>
      <c r="E35" s="2"/>
    </row>
    <row r="36" spans="1:8" ht="33" customHeight="1">
      <c r="A36" s="20" t="s">
        <v>11</v>
      </c>
      <c r="B36" s="44" t="s">
        <v>50</v>
      </c>
      <c r="C36" s="23">
        <v>130000</v>
      </c>
      <c r="D36" s="2"/>
      <c r="E36" s="2"/>
    </row>
    <row r="37" spans="1:8" ht="39" customHeight="1">
      <c r="A37" s="20" t="s">
        <v>13</v>
      </c>
      <c r="B37" s="44" t="s">
        <v>45</v>
      </c>
      <c r="C37" s="23">
        <v>253000</v>
      </c>
      <c r="D37" s="2"/>
      <c r="E37" s="2"/>
    </row>
    <row r="38" spans="1:8" ht="28.95" customHeight="1">
      <c r="A38" s="15" t="s">
        <v>56</v>
      </c>
      <c r="B38" s="46" t="s">
        <v>42</v>
      </c>
      <c r="C38" s="47">
        <f>SUM(C39:C43)</f>
        <v>1900000</v>
      </c>
      <c r="D38" s="2"/>
      <c r="E38" s="3"/>
      <c r="F38" s="2"/>
      <c r="G38" s="3"/>
    </row>
    <row r="39" spans="1:8" ht="36" customHeight="1">
      <c r="A39" s="20" t="s">
        <v>6</v>
      </c>
      <c r="B39" s="48" t="s">
        <v>58</v>
      </c>
      <c r="C39" s="23">
        <v>1100000</v>
      </c>
      <c r="D39" s="2"/>
      <c r="E39" s="2"/>
    </row>
    <row r="40" spans="1:8" ht="23.4" customHeight="1">
      <c r="A40" s="20" t="s">
        <v>7</v>
      </c>
      <c r="B40" s="44" t="s">
        <v>43</v>
      </c>
      <c r="C40" s="23">
        <v>100000</v>
      </c>
      <c r="D40" s="2"/>
      <c r="E40" s="2"/>
    </row>
    <row r="41" spans="1:8" ht="22.2" customHeight="1">
      <c r="A41" s="20" t="s">
        <v>9</v>
      </c>
      <c r="B41" s="44" t="s">
        <v>53</v>
      </c>
      <c r="C41" s="23">
        <v>200000</v>
      </c>
      <c r="D41" s="2"/>
      <c r="E41" s="2"/>
      <c r="H41" s="3"/>
    </row>
    <row r="42" spans="1:8" ht="28.2" customHeight="1">
      <c r="A42" s="20" t="s">
        <v>11</v>
      </c>
      <c r="B42" s="44" t="s">
        <v>63</v>
      </c>
      <c r="C42" s="23">
        <v>300000</v>
      </c>
      <c r="D42" s="2"/>
      <c r="E42" s="2"/>
      <c r="H42" s="3"/>
    </row>
    <row r="43" spans="1:8" ht="28.2" customHeight="1">
      <c r="A43" s="20" t="s">
        <v>13</v>
      </c>
      <c r="B43" s="44" t="s">
        <v>64</v>
      </c>
      <c r="C43" s="23">
        <v>200000</v>
      </c>
      <c r="D43" s="2"/>
      <c r="E43" s="2"/>
      <c r="H43" s="3"/>
    </row>
    <row r="44" spans="1:8" ht="39" customHeight="1">
      <c r="A44" s="15" t="s">
        <v>57</v>
      </c>
      <c r="B44" s="46" t="s">
        <v>44</v>
      </c>
      <c r="C44" s="47">
        <f>SUM(C45:C47)</f>
        <v>462700</v>
      </c>
      <c r="D44" s="2"/>
      <c r="E44" s="2"/>
      <c r="G44" s="3"/>
      <c r="H44" s="3"/>
    </row>
    <row r="45" spans="1:8" ht="17.399999999999999" customHeight="1">
      <c r="A45" s="20" t="s">
        <v>6</v>
      </c>
      <c r="B45" s="44" t="s">
        <v>59</v>
      </c>
      <c r="C45" s="23">
        <v>170000</v>
      </c>
      <c r="D45" s="2"/>
      <c r="E45" s="2"/>
    </row>
    <row r="46" spans="1:8" ht="17.399999999999999" customHeight="1">
      <c r="A46" s="20" t="s">
        <v>7</v>
      </c>
      <c r="B46" s="44" t="s">
        <v>61</v>
      </c>
      <c r="C46" s="23">
        <v>192700</v>
      </c>
      <c r="D46" s="2"/>
      <c r="E46" s="2"/>
    </row>
    <row r="47" spans="1:8" ht="17.399999999999999" customHeight="1">
      <c r="A47" s="20" t="s">
        <v>9</v>
      </c>
      <c r="B47" s="44" t="s">
        <v>65</v>
      </c>
      <c r="C47" s="23">
        <v>100000</v>
      </c>
      <c r="D47" s="2"/>
      <c r="E47" s="2"/>
    </row>
    <row r="48" spans="1:8" ht="18.600000000000001" customHeight="1" thickBot="1">
      <c r="A48" s="49"/>
      <c r="B48" s="50" t="s">
        <v>46</v>
      </c>
      <c r="C48" s="39"/>
      <c r="D48" s="2"/>
      <c r="E48" s="2"/>
    </row>
    <row r="49" spans="1:6" ht="44.4" customHeight="1" thickBot="1">
      <c r="A49" s="51"/>
      <c r="B49" s="57" t="s">
        <v>70</v>
      </c>
      <c r="C49" s="56">
        <v>6055515</v>
      </c>
      <c r="D49" s="2"/>
      <c r="E49" s="2"/>
    </row>
    <row r="50" spans="1:6" ht="15" thickBot="1">
      <c r="A50" s="52"/>
      <c r="B50" s="53"/>
      <c r="C50" s="54"/>
      <c r="D50" s="2"/>
      <c r="E50" s="2"/>
    </row>
    <row r="51" spans="1:6">
      <c r="A51" s="5"/>
      <c r="B51" s="6"/>
      <c r="C51" s="7"/>
      <c r="D51" s="2"/>
      <c r="E51" s="2"/>
    </row>
    <row r="52" spans="1:6">
      <c r="A52" s="5"/>
      <c r="B52" s="6"/>
      <c r="C52" s="7"/>
      <c r="D52" s="2"/>
      <c r="E52" s="2"/>
    </row>
    <row r="53" spans="1:6">
      <c r="A53" s="5"/>
      <c r="B53" s="6"/>
      <c r="C53" s="7"/>
      <c r="D53" s="2"/>
      <c r="E53" s="2"/>
    </row>
    <row r="54" spans="1:6">
      <c r="F54" t="s">
        <v>47</v>
      </c>
    </row>
  </sheetData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Оператор</dc:creator>
  <cp:lastModifiedBy>Бухгалтер</cp:lastModifiedBy>
  <cp:lastPrinted>2021-03-16T09:41:43Z</cp:lastPrinted>
  <dcterms:created xsi:type="dcterms:W3CDTF">2015-03-11T09:52:00Z</dcterms:created>
  <dcterms:modified xsi:type="dcterms:W3CDTF">2021-03-16T09:43:52Z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1049-10.2.0.5908</vt:lpwstr>
  </property>
</Properties>
</file>