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485" windowHeight="9315"/>
  </bookViews>
  <sheets>
    <sheet name="1750" sheetId="1" r:id="rId1"/>
    <sheet name="1250" sheetId="2" r:id="rId2"/>
  </sheets>
  <calcPr calcId="124519" refMode="R1C1"/>
</workbook>
</file>

<file path=xl/calcChain.xml><?xml version="1.0" encoding="utf-8"?>
<calcChain xmlns="http://schemas.openxmlformats.org/spreadsheetml/2006/main">
  <c r="C34" i="1"/>
  <c r="C41"/>
  <c r="C18"/>
  <c r="C43" i="2"/>
  <c r="C38"/>
  <c r="C19"/>
  <c r="C18"/>
  <c r="C14"/>
  <c r="C8"/>
  <c r="C19" i="1"/>
  <c r="C14"/>
  <c r="C8"/>
  <c r="C13" l="1"/>
  <c r="C13" i="2"/>
</calcChain>
</file>

<file path=xl/sharedStrings.xml><?xml version="1.0" encoding="utf-8"?>
<sst xmlns="http://schemas.openxmlformats.org/spreadsheetml/2006/main" count="171" uniqueCount="89">
  <si>
    <t xml:space="preserve">                                                   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</si>
  <si>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</si>
  <si>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</si>
  <si>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</si>
  <si>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</si>
  <si>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</si>
  <si>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</si>
  <si>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</si>
  <si>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</si>
  <si>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</si>
  <si>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</si>
  <si>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</si>
  <si>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</si>
  <si>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II</t>
  </si>
  <si>
    <t xml:space="preserve">Фонд ЗП </t>
  </si>
  <si>
    <t>Ф З П сотрудников ЖК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</si>
  <si>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</si>
  <si>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</si>
  <si>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</si>
  <si>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</si>
  <si>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</si>
  <si>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</si>
  <si>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</si>
  <si>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</si>
  <si>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</si>
  <si>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</si>
  <si>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</si>
  <si>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</si>
  <si>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</si>
  <si>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</si>
  <si>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</si>
  <si>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</si>
  <si>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</si>
  <si>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</si>
  <si>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</si>
  <si>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</si>
  <si>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</si>
  <si>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</si>
  <si>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</si>
  <si>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</si>
  <si>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</si>
  <si>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  </t>
  </si>
  <si>
    <t>Текущий общий анализ воды</t>
  </si>
  <si>
    <t>н)</t>
  </si>
  <si>
    <t>Вывоз мусора</t>
  </si>
  <si>
    <t>Пожертвование на добравольную пожарную команду</t>
  </si>
  <si>
    <t>Расходы на проведение собрания</t>
  </si>
  <si>
    <t xml:space="preserve">Благоустройство территории ЖК </t>
  </si>
  <si>
    <t xml:space="preserve">Налоги с ФЗП   30,2% в т.ч  (22% на ОПС; 5,1% на  ОМС; 2,9% на ОСС; 0,2% от НС) 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</si>
  <si>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</si>
  <si>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</si>
  <si>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r>
      <t>2</t>
    </r>
    <r>
      <rPr>
        <sz val="12"/>
        <rFont val="Times New Roman"/>
        <family val="1"/>
        <charset val="204"/>
      </rPr>
      <t>.</t>
    </r>
  </si>
  <si>
    <t>Поступление средств за  очистку снега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</si>
  <si>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</si>
  <si>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t>Премиальный фонд  20% (от оклада)</t>
  </si>
  <si>
    <t xml:space="preserve">                               руб.</t>
  </si>
  <si>
    <t xml:space="preserve">   Сметы доходов и расходов на 2024г.</t>
  </si>
  <si>
    <t>План на 2024г.</t>
  </si>
  <si>
    <t>о)</t>
  </si>
  <si>
    <t>Видеонаблюдение</t>
  </si>
  <si>
    <t>Техобслуживание насосов иремонт насосных станций № 1 и № 2</t>
  </si>
  <si>
    <t>Текущий ремонт поливного водопровода, хозпитьевого водопровода, емкостей для забора воды (сварка порывов и свищей, замена труб, чистка труб, чистка иремонт емкостей)</t>
  </si>
  <si>
    <t>Коммерческая деятельность</t>
  </si>
  <si>
    <t>План на 2024 г.</t>
  </si>
  <si>
    <t>Поступление средств за услуги по контракту с Администрацией с. Подстепки за очистку дорог от снега</t>
  </si>
  <si>
    <t>Расходы на очистку дорог от снега</t>
  </si>
  <si>
    <t>Налог на доходы</t>
  </si>
  <si>
    <t>Прибыль</t>
  </si>
  <si>
    <t>Правление ЖК "НАДЕЖДА"</t>
  </si>
  <si>
    <t>Ремонт и оборудование скважины</t>
  </si>
  <si>
    <r>
      <t xml:space="preserve">Расходы на  проведение работ по переформлению Лецензии </t>
    </r>
    <r>
      <rPr>
        <sz val="12"/>
        <rFont val="Times New Roman"/>
        <family val="1"/>
        <charset val="204"/>
      </rPr>
      <t>на право пользование недрами (хозпитьевого и технологического обеспечения водой кооператива на срок 25 лет  ( ранее учтенные в чл. взносах прошлых лет)</t>
    </r>
  </si>
  <si>
    <t>Денежные средства на 01.01.2024</t>
  </si>
  <si>
    <t>Членские, обязательные взносы 2024г. (950руб за сот*7339 сот)</t>
  </si>
  <si>
    <t xml:space="preserve">Расходы по программе  мониторинга недропользования </t>
  </si>
  <si>
    <t>Техобслуживание насосов и ремонт насосных станций № 1 и № 2</t>
  </si>
  <si>
    <t xml:space="preserve">   Смета доходов и расходов на 2026г.</t>
  </si>
  <si>
    <t>План на 2026г.</t>
  </si>
  <si>
    <t>Доходы от коммерческой деятельности</t>
  </si>
  <si>
    <t>Содержание, ремонт орг.тех., программа, обслуживание сайта</t>
  </si>
  <si>
    <t>Услуги связи, почтовые расходы</t>
  </si>
  <si>
    <t>Канцелярские Товары. Расходы на Проведение собрания.</t>
  </si>
  <si>
    <t>Обще-хозяйственные расходы. Спецодежда рабочим</t>
  </si>
  <si>
    <t>План на 2026 г.</t>
  </si>
  <si>
    <t>Прочие доходы (пени)</t>
  </si>
  <si>
    <t>Денежные средства к использованию в 2026 г.</t>
  </si>
  <si>
    <t>Расходы на химический, бактериологический и радиологический      анализы воды.</t>
  </si>
  <si>
    <t>Членские, обязательные взносы 2026г. (1389 руб за сот*7273,26 сот)</t>
  </si>
  <si>
    <t>Справочно: Расчетный взнос за 1 сотку 1389 руб.</t>
  </si>
  <si>
    <t xml:space="preserve">Целевой взнос - на ремонт и оборудование новой скважины поливного водопровода.                                  702 члена кооператива по 3747 руб. с каждого,              денежные средства необходимо оплатить до 01 мая 2026г. в размере 50 % от общей суммы, оставшиеся 50% оплатить равными долями ежемесячно                              до 1 декабря 2026 г.  </t>
  </si>
</sst>
</file>

<file path=xl/styles.xml><?xml version="1.0" encoding="utf-8"?>
<styleSheet xmlns="http://schemas.openxmlformats.org/spreadsheetml/2006/main">
  <numFmts count="2">
    <numFmt numFmtId="164" formatCode="_-* #,##0.00\ &quot;₽&quot;_-;\-* #,##0.00\ &quot;₽&quot;_-;_-* &quot;-&quot;??\ &quot;₽&quot;_-;_-@_-"/>
    <numFmt numFmtId="165" formatCode="#,##0.00\ &quot;₽&quot;"/>
  </numFmts>
  <fonts count="14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3" fontId="2" fillId="0" borderId="0" xfId="0" applyNumberFormat="1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3" fontId="0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3" fontId="6" fillId="2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3" fontId="12" fillId="0" borderId="0" xfId="0" applyNumberFormat="1" applyFont="1" applyBorder="1"/>
    <xf numFmtId="164" fontId="13" fillId="0" borderId="0" xfId="0" applyNumberFormat="1" applyFont="1" applyBorder="1"/>
    <xf numFmtId="165" fontId="13" fillId="0" borderId="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top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6" fillId="0" borderId="6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3" fontId="6" fillId="0" borderId="0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3" fontId="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11" fillId="0" borderId="9" xfId="0" applyFont="1" applyBorder="1" applyAlignment="1">
      <alignment vertical="top" wrapText="1"/>
    </xf>
    <xf numFmtId="0" fontId="5" fillId="0" borderId="8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4"/>
  <sheetViews>
    <sheetView tabSelected="1" topLeftCell="A40" workbookViewId="0">
      <selection activeCell="J45" sqref="J45"/>
    </sheetView>
  </sheetViews>
  <sheetFormatPr defaultColWidth="9" defaultRowHeight="15"/>
  <cols>
    <col min="1" max="1" width="6.85546875" customWidth="1"/>
    <col min="2" max="2" width="57.28515625" customWidth="1"/>
    <col min="3" max="3" width="18.28515625" customWidth="1"/>
    <col min="6" max="6" width="10.42578125" customWidth="1"/>
  </cols>
  <sheetData>
    <row r="2" spans="1:7" ht="15.75">
      <c r="A2" s="5"/>
      <c r="B2" s="46"/>
      <c r="C2" s="47"/>
    </row>
    <row r="3" spans="1:7" ht="15.75">
      <c r="A3" s="5"/>
      <c r="B3" s="50"/>
      <c r="C3" s="49"/>
    </row>
    <row r="4" spans="1:7" ht="21">
      <c r="A4" s="6"/>
      <c r="B4" s="45" t="s">
        <v>75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76</v>
      </c>
      <c r="D6" s="1"/>
    </row>
    <row r="7" spans="1:7" ht="48.6" customHeight="1" thickBot="1">
      <c r="A7" s="10" t="s">
        <v>3</v>
      </c>
      <c r="B7" s="11" t="s">
        <v>84</v>
      </c>
      <c r="C7" s="52">
        <v>-428053</v>
      </c>
      <c r="D7" s="1"/>
    </row>
    <row r="8" spans="1:7" ht="40.15" customHeight="1" thickBot="1">
      <c r="A8" s="10" t="s">
        <v>13</v>
      </c>
      <c r="B8" s="12" t="s">
        <v>4</v>
      </c>
      <c r="C8" s="52">
        <f>SUM(C9:C12)</f>
        <v>10509964</v>
      </c>
      <c r="D8" s="2"/>
      <c r="E8" s="3"/>
      <c r="F8" s="3"/>
    </row>
    <row r="9" spans="1:7" ht="15" customHeight="1">
      <c r="A9" s="13" t="s">
        <v>5</v>
      </c>
      <c r="B9" s="34" t="s">
        <v>86</v>
      </c>
      <c r="C9" s="51">
        <v>10098205</v>
      </c>
      <c r="D9" s="2"/>
    </row>
    <row r="10" spans="1:7" ht="21" customHeight="1">
      <c r="A10" s="13" t="s">
        <v>6</v>
      </c>
      <c r="B10" s="14" t="s">
        <v>7</v>
      </c>
      <c r="C10" s="15">
        <v>367853</v>
      </c>
      <c r="D10" s="2"/>
    </row>
    <row r="11" spans="1:7" ht="17.45" customHeight="1">
      <c r="A11" s="16" t="s">
        <v>8</v>
      </c>
      <c r="B11" s="77" t="s">
        <v>83</v>
      </c>
      <c r="C11" s="15">
        <v>33906</v>
      </c>
      <c r="D11" s="2"/>
      <c r="E11" s="3"/>
    </row>
    <row r="12" spans="1:7" ht="18" customHeight="1" thickBot="1">
      <c r="A12" s="18" t="s">
        <v>10</v>
      </c>
      <c r="B12" s="44" t="s">
        <v>77</v>
      </c>
      <c r="C12" s="53">
        <v>10000</v>
      </c>
      <c r="D12" s="2"/>
      <c r="E12" s="3"/>
    </row>
    <row r="13" spans="1:7" ht="43.15" customHeight="1" thickBot="1">
      <c r="A13" s="19" t="s">
        <v>13</v>
      </c>
      <c r="B13" s="20" t="s">
        <v>53</v>
      </c>
      <c r="C13" s="52">
        <f>C14+C18+C34+C41</f>
        <v>10081911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5551246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3757304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506326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1287616</v>
      </c>
      <c r="D17" s="2"/>
    </row>
    <row r="18" spans="1:6" ht="23.45" customHeight="1" thickBot="1">
      <c r="A18" s="41" t="s">
        <v>51</v>
      </c>
      <c r="B18" s="42" t="s">
        <v>16</v>
      </c>
      <c r="C18" s="52">
        <f>SUM(C20:C32)</f>
        <v>689665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294665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194184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36000</v>
      </c>
      <c r="D24" s="2"/>
    </row>
    <row r="25" spans="1:6" ht="18" customHeight="1">
      <c r="A25" s="13" t="s">
        <v>8</v>
      </c>
      <c r="B25" s="31" t="s">
        <v>23</v>
      </c>
      <c r="C25" s="15">
        <v>215000</v>
      </c>
      <c r="D25" s="2"/>
    </row>
    <row r="26" spans="1:6" ht="18" customHeight="1">
      <c r="A26" s="13" t="s">
        <v>10</v>
      </c>
      <c r="B26" s="48" t="s">
        <v>78</v>
      </c>
      <c r="C26" s="15">
        <v>30000</v>
      </c>
      <c r="D26" s="2"/>
    </row>
    <row r="27" spans="1:6" ht="18" customHeight="1">
      <c r="A27" s="13" t="s">
        <v>12</v>
      </c>
      <c r="B27" s="48" t="s">
        <v>79</v>
      </c>
      <c r="C27" s="15">
        <v>20000</v>
      </c>
      <c r="D27" s="2"/>
    </row>
    <row r="28" spans="1:6" ht="18" customHeight="1">
      <c r="A28" s="13" t="s">
        <v>26</v>
      </c>
      <c r="B28" s="31" t="s">
        <v>27</v>
      </c>
      <c r="C28" s="15">
        <v>30000</v>
      </c>
      <c r="D28" s="2"/>
    </row>
    <row r="29" spans="1:6" ht="18" customHeight="1">
      <c r="A29" s="13" t="s">
        <v>31</v>
      </c>
      <c r="B29" s="48" t="s">
        <v>80</v>
      </c>
      <c r="C29" s="15">
        <v>10000</v>
      </c>
      <c r="D29" s="2"/>
    </row>
    <row r="30" spans="1:6" ht="18" customHeight="1">
      <c r="A30" s="13" t="s">
        <v>34</v>
      </c>
      <c r="B30" s="48" t="s">
        <v>81</v>
      </c>
      <c r="C30" s="15">
        <v>30000</v>
      </c>
      <c r="D30" s="2"/>
    </row>
    <row r="31" spans="1:6" ht="18" customHeight="1">
      <c r="A31" s="13" t="s">
        <v>43</v>
      </c>
      <c r="B31" s="58" t="s">
        <v>44</v>
      </c>
      <c r="C31" s="15">
        <v>12000</v>
      </c>
      <c r="D31" s="2"/>
    </row>
    <row r="32" spans="1:6" ht="18" customHeight="1">
      <c r="A32" s="62" t="s">
        <v>58</v>
      </c>
      <c r="B32" s="36" t="s">
        <v>59</v>
      </c>
      <c r="C32" s="15">
        <v>12000</v>
      </c>
      <c r="D32" s="2"/>
    </row>
    <row r="33" spans="1:7" ht="18" customHeight="1">
      <c r="A33" s="59"/>
      <c r="B33" s="60"/>
      <c r="C33" s="61"/>
      <c r="D33" s="2"/>
    </row>
    <row r="34" spans="1:7" ht="49.9" customHeight="1" thickBot="1">
      <c r="A34" s="56">
        <v>3</v>
      </c>
      <c r="B34" s="57" t="s">
        <v>38</v>
      </c>
      <c r="C34" s="63">
        <f>SUM(C35:C40)</f>
        <v>3551000</v>
      </c>
      <c r="D34" s="2"/>
      <c r="F34" s="3"/>
    </row>
    <row r="35" spans="1:7" ht="43.15" customHeight="1">
      <c r="A35" s="13" t="s">
        <v>5</v>
      </c>
      <c r="B35" s="36" t="s">
        <v>49</v>
      </c>
      <c r="C35" s="51">
        <v>1200000</v>
      </c>
      <c r="D35" s="2"/>
    </row>
    <row r="36" spans="1:7" ht="39" customHeight="1">
      <c r="A36" s="13" t="s">
        <v>6</v>
      </c>
      <c r="B36" s="48" t="s">
        <v>74</v>
      </c>
      <c r="C36" s="15">
        <v>150000</v>
      </c>
      <c r="D36" s="2"/>
    </row>
    <row r="37" spans="1:7" ht="54.6" customHeight="1">
      <c r="A37" s="13" t="s">
        <v>8</v>
      </c>
      <c r="B37" s="48" t="s">
        <v>61</v>
      </c>
      <c r="C37" s="15">
        <v>700000</v>
      </c>
      <c r="D37" s="2"/>
    </row>
    <row r="38" spans="1:7" ht="25.15" customHeight="1">
      <c r="A38" s="38" t="s">
        <v>10</v>
      </c>
      <c r="B38" s="48" t="s">
        <v>73</v>
      </c>
      <c r="C38" s="15">
        <v>1160000</v>
      </c>
      <c r="D38" s="2"/>
    </row>
    <row r="39" spans="1:7" ht="25.15" customHeight="1">
      <c r="A39" s="38" t="s">
        <v>12</v>
      </c>
      <c r="B39" s="48" t="s">
        <v>85</v>
      </c>
      <c r="C39" s="15">
        <v>341000</v>
      </c>
      <c r="D39" s="2"/>
    </row>
    <row r="40" spans="1:7" ht="25.15" customHeight="1">
      <c r="A40" s="38"/>
      <c r="B40" s="48"/>
      <c r="C40" s="15"/>
      <c r="D40" s="2"/>
    </row>
    <row r="41" spans="1:7" ht="33.6" customHeight="1" thickBot="1">
      <c r="A41" s="41">
        <v>4</v>
      </c>
      <c r="B41" s="43" t="s">
        <v>39</v>
      </c>
      <c r="C41" s="73">
        <f>SUM(C42:C43)</f>
        <v>290000</v>
      </c>
      <c r="D41" s="2"/>
    </row>
    <row r="42" spans="1:7" ht="33.6" customHeight="1">
      <c r="A42" s="39" t="s">
        <v>5</v>
      </c>
      <c r="B42" s="31" t="s">
        <v>45</v>
      </c>
      <c r="C42" s="51">
        <v>170000</v>
      </c>
      <c r="D42" s="2"/>
      <c r="G42" s="3"/>
    </row>
    <row r="43" spans="1:7" ht="37.9" customHeight="1">
      <c r="A43" s="38" t="s">
        <v>6</v>
      </c>
      <c r="B43" s="31" t="s">
        <v>47</v>
      </c>
      <c r="C43" s="53">
        <v>120000</v>
      </c>
      <c r="D43" s="2"/>
      <c r="G43" s="3"/>
    </row>
    <row r="44" spans="1:7" ht="37.9" customHeight="1">
      <c r="A44" s="74"/>
      <c r="B44" s="76" t="s">
        <v>87</v>
      </c>
      <c r="C44" s="26"/>
      <c r="D44" s="2"/>
      <c r="G44" s="3"/>
    </row>
    <row r="45" spans="1:7" ht="114" customHeight="1">
      <c r="A45" s="79">
        <v>5</v>
      </c>
      <c r="B45" s="76" t="s">
        <v>88</v>
      </c>
      <c r="C45" s="26">
        <v>2630000</v>
      </c>
      <c r="D45" s="2"/>
      <c r="G45" s="3"/>
    </row>
    <row r="46" spans="1:7" ht="64.150000000000006" customHeight="1" thickBot="1">
      <c r="A46" s="33"/>
      <c r="B46" s="37" t="s">
        <v>62</v>
      </c>
      <c r="C46" s="26"/>
      <c r="D46" s="2"/>
    </row>
    <row r="47" spans="1:7" ht="21" customHeight="1">
      <c r="A47" s="65"/>
      <c r="B47" s="66" t="s">
        <v>2</v>
      </c>
      <c r="C47" s="26" t="s">
        <v>82</v>
      </c>
      <c r="D47" s="2"/>
    </row>
    <row r="48" spans="1:7" ht="30">
      <c r="A48" s="67">
        <v>1</v>
      </c>
      <c r="B48" s="68" t="s">
        <v>64</v>
      </c>
      <c r="C48" s="69">
        <v>384000</v>
      </c>
      <c r="D48" s="2"/>
    </row>
    <row r="49" spans="1:5">
      <c r="A49" s="67">
        <v>2</v>
      </c>
      <c r="B49" s="70" t="s">
        <v>65</v>
      </c>
      <c r="C49" s="75">
        <v>362480</v>
      </c>
      <c r="D49" s="2"/>
    </row>
    <row r="50" spans="1:5">
      <c r="A50" s="67">
        <v>3</v>
      </c>
      <c r="B50" s="68" t="s">
        <v>66</v>
      </c>
      <c r="C50" s="69">
        <v>11520</v>
      </c>
      <c r="D50" s="2"/>
    </row>
    <row r="51" spans="1:5">
      <c r="A51" s="72">
        <v>4</v>
      </c>
      <c r="B51" s="70" t="s">
        <v>67</v>
      </c>
      <c r="C51" s="78">
        <v>10000</v>
      </c>
      <c r="E51" t="s">
        <v>41</v>
      </c>
    </row>
    <row r="54" spans="1:5">
      <c r="B54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6"/>
  <sheetViews>
    <sheetView workbookViewId="0">
      <selection activeCell="F7" sqref="F7"/>
    </sheetView>
  </sheetViews>
  <sheetFormatPr defaultColWidth="9" defaultRowHeight="15"/>
  <cols>
    <col min="1" max="1" width="6.85546875" customWidth="1"/>
    <col min="2" max="2" width="57.28515625" customWidth="1"/>
    <col min="3" max="3" width="18.28515625" customWidth="1"/>
    <col min="6" max="6" width="10.42578125" customWidth="1"/>
  </cols>
  <sheetData>
    <row r="2" spans="1:7" ht="15.75">
      <c r="A2" s="5"/>
      <c r="B2" s="46"/>
      <c r="C2" s="47"/>
    </row>
    <row r="3" spans="1:7" ht="15.75">
      <c r="A3" s="5"/>
      <c r="B3" s="50"/>
      <c r="C3" s="49"/>
    </row>
    <row r="4" spans="1:7" ht="21">
      <c r="A4" s="6"/>
      <c r="B4" s="45" t="s">
        <v>56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57</v>
      </c>
      <c r="D6" s="1"/>
    </row>
    <row r="7" spans="1:7" ht="48.6" customHeight="1" thickBot="1">
      <c r="A7" s="10" t="s">
        <v>3</v>
      </c>
      <c r="B7" s="11" t="s">
        <v>71</v>
      </c>
      <c r="C7" s="52">
        <v>62254</v>
      </c>
      <c r="D7" s="1"/>
    </row>
    <row r="8" spans="1:7" ht="40.15" customHeight="1" thickBot="1">
      <c r="A8" s="10" t="s">
        <v>13</v>
      </c>
      <c r="B8" s="12" t="s">
        <v>4</v>
      </c>
      <c r="C8" s="52">
        <f>SUM(C9:C12)</f>
        <v>6984850</v>
      </c>
      <c r="D8" s="2"/>
      <c r="E8" s="3"/>
      <c r="F8" s="3"/>
    </row>
    <row r="9" spans="1:7" ht="15" customHeight="1">
      <c r="A9" s="13" t="s">
        <v>5</v>
      </c>
      <c r="B9" s="34" t="s">
        <v>72</v>
      </c>
      <c r="C9" s="51">
        <v>6972050</v>
      </c>
      <c r="D9" s="2"/>
    </row>
    <row r="10" spans="1:7" ht="21" customHeight="1">
      <c r="A10" s="13" t="s">
        <v>6</v>
      </c>
      <c r="B10" s="14" t="s">
        <v>7</v>
      </c>
      <c r="C10" s="15"/>
      <c r="D10" s="2"/>
    </row>
    <row r="11" spans="1:7" ht="17.45" customHeight="1">
      <c r="A11" s="16" t="s">
        <v>8</v>
      </c>
      <c r="B11" s="17" t="s">
        <v>11</v>
      </c>
      <c r="C11" s="15">
        <v>10000</v>
      </c>
      <c r="D11" s="2"/>
      <c r="E11" s="3"/>
    </row>
    <row r="12" spans="1:7" ht="18" customHeight="1" thickBot="1">
      <c r="A12" s="18" t="s">
        <v>10</v>
      </c>
      <c r="B12" s="44" t="s">
        <v>52</v>
      </c>
      <c r="C12" s="53">
        <v>2800</v>
      </c>
      <c r="D12" s="2"/>
      <c r="E12" s="3"/>
    </row>
    <row r="13" spans="1:7" ht="43.15" customHeight="1" thickBot="1">
      <c r="A13" s="19" t="s">
        <v>13</v>
      </c>
      <c r="B13" s="20" t="s">
        <v>53</v>
      </c>
      <c r="C13" s="52">
        <f>C14+C18+C38+C43</f>
        <v>6979498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4168671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2792824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408920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966927</v>
      </c>
      <c r="D17" s="2"/>
    </row>
    <row r="18" spans="1:6" ht="23.45" customHeight="1" thickBot="1">
      <c r="A18" s="41" t="s">
        <v>51</v>
      </c>
      <c r="B18" s="42" t="s">
        <v>16</v>
      </c>
      <c r="C18" s="52">
        <f>SUM(C20:C36)</f>
        <v>720827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227327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126846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30000</v>
      </c>
      <c r="D24" s="2"/>
    </row>
    <row r="25" spans="1:6" ht="18" customHeight="1">
      <c r="A25" s="13" t="s">
        <v>8</v>
      </c>
      <c r="B25" s="31" t="s">
        <v>23</v>
      </c>
      <c r="C25" s="15">
        <v>230000</v>
      </c>
      <c r="D25" s="2"/>
    </row>
    <row r="26" spans="1:6" ht="18" customHeight="1">
      <c r="A26" s="13" t="s">
        <v>10</v>
      </c>
      <c r="B26" s="31" t="s">
        <v>24</v>
      </c>
      <c r="C26" s="15">
        <v>25000</v>
      </c>
      <c r="D26" s="2"/>
    </row>
    <row r="27" spans="1:6" ht="18" customHeight="1">
      <c r="A27" s="13" t="s">
        <v>12</v>
      </c>
      <c r="B27" s="31" t="s">
        <v>25</v>
      </c>
      <c r="C27" s="15">
        <v>18000</v>
      </c>
      <c r="D27" s="2"/>
    </row>
    <row r="28" spans="1:6" ht="18" customHeight="1">
      <c r="A28" s="13" t="s">
        <v>26</v>
      </c>
      <c r="B28" s="31" t="s">
        <v>27</v>
      </c>
      <c r="C28" s="15">
        <v>70000</v>
      </c>
      <c r="D28" s="2"/>
    </row>
    <row r="29" spans="1:6" ht="18" customHeight="1">
      <c r="A29" s="13" t="s">
        <v>28</v>
      </c>
      <c r="B29" s="31" t="s">
        <v>29</v>
      </c>
      <c r="C29" s="15">
        <v>15000</v>
      </c>
      <c r="D29" s="2"/>
    </row>
    <row r="30" spans="1:6" ht="18" customHeight="1">
      <c r="A30" s="13" t="s">
        <v>30</v>
      </c>
      <c r="B30" s="31" t="s">
        <v>42</v>
      </c>
      <c r="C30" s="15">
        <v>15000</v>
      </c>
      <c r="D30" s="2"/>
    </row>
    <row r="31" spans="1:6" ht="18" customHeight="1">
      <c r="A31" s="13" t="s">
        <v>31</v>
      </c>
      <c r="B31" s="31" t="s">
        <v>32</v>
      </c>
      <c r="C31" s="15">
        <v>8000</v>
      </c>
      <c r="D31" s="2"/>
    </row>
    <row r="32" spans="1:6" ht="18" customHeight="1">
      <c r="A32" s="13" t="s">
        <v>33</v>
      </c>
      <c r="B32" s="31" t="s">
        <v>46</v>
      </c>
      <c r="C32" s="15">
        <v>10000</v>
      </c>
      <c r="D32" s="2"/>
    </row>
    <row r="33" spans="1:7" ht="18" customHeight="1">
      <c r="A33" s="13" t="s">
        <v>34</v>
      </c>
      <c r="B33" s="31" t="s">
        <v>35</v>
      </c>
      <c r="C33" s="15">
        <v>25000</v>
      </c>
      <c r="D33" s="2"/>
    </row>
    <row r="34" spans="1:7" ht="18" customHeight="1">
      <c r="A34" s="13" t="s">
        <v>36</v>
      </c>
      <c r="B34" s="32" t="s">
        <v>37</v>
      </c>
      <c r="C34" s="15">
        <v>25500</v>
      </c>
      <c r="D34" s="2"/>
    </row>
    <row r="35" spans="1:7" ht="18" customHeight="1">
      <c r="A35" s="13" t="s">
        <v>43</v>
      </c>
      <c r="B35" s="58" t="s">
        <v>44</v>
      </c>
      <c r="C35" s="15">
        <v>10000</v>
      </c>
      <c r="D35" s="2"/>
    </row>
    <row r="36" spans="1:7" ht="18" customHeight="1">
      <c r="A36" s="62" t="s">
        <v>58</v>
      </c>
      <c r="B36" s="36" t="s">
        <v>59</v>
      </c>
      <c r="C36" s="15">
        <v>12000</v>
      </c>
      <c r="D36" s="2"/>
    </row>
    <row r="37" spans="1:7" ht="18" customHeight="1">
      <c r="A37" s="59"/>
      <c r="B37" s="60"/>
      <c r="C37" s="61"/>
      <c r="D37" s="2"/>
    </row>
    <row r="38" spans="1:7" ht="49.9" customHeight="1" thickBot="1">
      <c r="A38" s="56">
        <v>3</v>
      </c>
      <c r="B38" s="57" t="s">
        <v>38</v>
      </c>
      <c r="C38" s="63">
        <f>SUM(C39:C42)</f>
        <v>1800000</v>
      </c>
      <c r="D38" s="2"/>
      <c r="F38" s="3"/>
    </row>
    <row r="39" spans="1:7" ht="43.15" customHeight="1">
      <c r="A39" s="13" t="s">
        <v>5</v>
      </c>
      <c r="B39" s="36" t="s">
        <v>49</v>
      </c>
      <c r="C39" s="51">
        <v>1100000</v>
      </c>
      <c r="D39" s="2"/>
    </row>
    <row r="40" spans="1:7" ht="39" customHeight="1">
      <c r="A40" s="13" t="s">
        <v>6</v>
      </c>
      <c r="B40" s="48" t="s">
        <v>60</v>
      </c>
      <c r="C40" s="15">
        <v>100000</v>
      </c>
      <c r="D40" s="2"/>
    </row>
    <row r="41" spans="1:7" ht="54.6" customHeight="1">
      <c r="A41" s="13" t="s">
        <v>8</v>
      </c>
      <c r="B41" s="48" t="s">
        <v>61</v>
      </c>
      <c r="C41" s="15">
        <v>600000</v>
      </c>
      <c r="D41" s="2"/>
    </row>
    <row r="42" spans="1:7" ht="25.15" customHeight="1">
      <c r="A42" s="38" t="s">
        <v>10</v>
      </c>
      <c r="B42" s="48" t="s">
        <v>69</v>
      </c>
      <c r="C42" s="15"/>
      <c r="D42" s="2"/>
    </row>
    <row r="43" spans="1:7" ht="33.6" customHeight="1" thickBot="1">
      <c r="A43" s="41">
        <v>4</v>
      </c>
      <c r="B43" s="43" t="s">
        <v>39</v>
      </c>
      <c r="C43" s="73">
        <f>SUM(C44:C45)</f>
        <v>290000</v>
      </c>
      <c r="D43" s="2"/>
    </row>
    <row r="44" spans="1:7" ht="33.6" customHeight="1">
      <c r="A44" s="39" t="s">
        <v>5</v>
      </c>
      <c r="B44" s="31" t="s">
        <v>45</v>
      </c>
      <c r="C44" s="51">
        <v>170000</v>
      </c>
      <c r="D44" s="2"/>
      <c r="G44" s="3"/>
    </row>
    <row r="45" spans="1:7" ht="37.9" customHeight="1" thickBot="1">
      <c r="A45" s="38" t="s">
        <v>6</v>
      </c>
      <c r="B45" s="31" t="s">
        <v>47</v>
      </c>
      <c r="C45" s="53">
        <v>120000</v>
      </c>
      <c r="D45" s="2"/>
      <c r="G45" s="3"/>
    </row>
    <row r="46" spans="1:7" ht="63" customHeight="1" thickBot="1">
      <c r="A46" s="41">
        <v>5</v>
      </c>
      <c r="B46" s="43" t="s">
        <v>70</v>
      </c>
      <c r="C46" s="52">
        <v>343000</v>
      </c>
      <c r="D46" s="2"/>
      <c r="F46" s="3"/>
      <c r="G46" s="3"/>
    </row>
    <row r="47" spans="1:7" ht="41.45" customHeight="1">
      <c r="A47" s="38" t="s">
        <v>5</v>
      </c>
      <c r="B47" s="31" t="s">
        <v>40</v>
      </c>
      <c r="C47" s="15">
        <v>343000</v>
      </c>
      <c r="D47" s="2"/>
    </row>
    <row r="48" spans="1:7" ht="64.150000000000006" customHeight="1" thickBot="1">
      <c r="A48" s="33"/>
      <c r="B48" s="37" t="s">
        <v>62</v>
      </c>
      <c r="C48" s="26"/>
      <c r="D48" s="2"/>
    </row>
    <row r="49" spans="1:5" ht="21" customHeight="1">
      <c r="A49" s="65"/>
      <c r="B49" s="66" t="s">
        <v>2</v>
      </c>
      <c r="C49" s="26" t="s">
        <v>63</v>
      </c>
      <c r="D49" s="2"/>
    </row>
    <row r="50" spans="1:5" ht="30">
      <c r="A50" s="67">
        <v>1</v>
      </c>
      <c r="B50" s="68" t="s">
        <v>64</v>
      </c>
      <c r="C50" s="69"/>
      <c r="D50" s="2"/>
    </row>
    <row r="51" spans="1:5">
      <c r="A51" s="67">
        <v>2</v>
      </c>
      <c r="B51" s="70" t="s">
        <v>65</v>
      </c>
      <c r="C51" s="71"/>
      <c r="D51" s="2"/>
    </row>
    <row r="52" spans="1:5">
      <c r="A52" s="67">
        <v>3</v>
      </c>
      <c r="B52" s="68" t="s">
        <v>66</v>
      </c>
      <c r="C52" s="69"/>
      <c r="D52" s="2"/>
    </row>
    <row r="53" spans="1:5">
      <c r="A53" s="72">
        <v>4</v>
      </c>
      <c r="B53" s="70" t="s">
        <v>67</v>
      </c>
      <c r="C53" s="71"/>
      <c r="E53" t="s">
        <v>41</v>
      </c>
    </row>
    <row r="56" spans="1:5">
      <c r="B56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1750</vt:lpstr>
      <vt:lpstr>1250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777</cp:lastModifiedBy>
  <cp:lastPrinted>2026-03-10T06:32:06Z</cp:lastPrinted>
  <dcterms:created xsi:type="dcterms:W3CDTF">2015-03-11T09:52:00Z</dcterms:created>
  <dcterms:modified xsi:type="dcterms:W3CDTF">2026-03-12T12:24:40Z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